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B8966312-5A78-473A-AEE8-FE9A686F49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<sst xmlns="http://schemas.openxmlformats.org/spreadsheetml/2006/main" count="27" uniqueCount="27">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</sst>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B32" sqref="B32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132017515.38</v>
      </c>
      <c r="D4" s="13">
        <f>SUM(D6+D15)</f>
        <v>93009960.120000005</v>
      </c>
      <c r="E4" s="13">
        <f>SUM(E6+E15)</f>
        <v>81173628.379999995</v>
      </c>
      <c r="F4" s="13">
        <f>SUM(F6+F15)</f>
        <v>143853847.12000003</v>
      </c>
      <c r="G4" s="13">
        <f>SUM(G6+G15)</f>
        <v>11836331.740000013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7981581.0199999996</v>
      </c>
      <c r="D6" s="13">
        <f>SUM(D7:D13)</f>
        <v>91715567.969999999</v>
      </c>
      <c r="E6" s="13">
        <f>SUM(E7:E13)</f>
        <v>81173628.379999995</v>
      </c>
      <c r="F6" s="13">
        <f>SUM(F7:F13)</f>
        <v>18523520.610000007</v>
      </c>
      <c r="G6" s="13">
        <f>SUM(G7:G13)</f>
        <v>10541939.590000007</v>
      </c>
    </row>
    <row r="7" spans="1:7" x14ac:dyDescent="0.2">
      <c r="A7" s="3">
        <v>1110</v>
      </c>
      <c r="B7" s="7" t="s">
        <v>9</v>
      </c>
      <c r="C7" s="18">
        <v>7963586.3399999999</v>
      </c>
      <c r="D7" s="18">
        <v>90520059.799999997</v>
      </c>
      <c r="E7" s="18">
        <v>79989330.819999993</v>
      </c>
      <c r="F7" s="18">
        <f>C7+D7-E7</f>
        <v>18494315.320000008</v>
      </c>
      <c r="G7" s="18">
        <f t="shared" ref="G7:G13" si="0">F7-C7</f>
        <v>10530728.980000008</v>
      </c>
    </row>
    <row r="8" spans="1:7" x14ac:dyDescent="0.2">
      <c r="A8" s="3">
        <v>1120</v>
      </c>
      <c r="B8" s="7" t="s">
        <v>10</v>
      </c>
      <c r="C8" s="18">
        <v>10894.68</v>
      </c>
      <c r="D8" s="18">
        <v>612153.09</v>
      </c>
      <c r="E8" s="18">
        <v>600942.48</v>
      </c>
      <c r="F8" s="18">
        <f t="shared" ref="F8:F13" si="1">C8+D8-E8</f>
        <v>22105.290000000037</v>
      </c>
      <c r="G8" s="18">
        <f t="shared" si="0"/>
        <v>11210.610000000037</v>
      </c>
    </row>
    <row r="9" spans="1:7" x14ac:dyDescent="0.2">
      <c r="A9" s="3">
        <v>1130</v>
      </c>
      <c r="B9" s="7" t="s">
        <v>11</v>
      </c>
      <c r="C9" s="18">
        <v>0</v>
      </c>
      <c r="D9" s="18">
        <v>583355.07999999996</v>
      </c>
      <c r="E9" s="18">
        <v>583355.07999999996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124035934.36</v>
      </c>
      <c r="D15" s="13">
        <f>SUM(D16:D24)</f>
        <v>1294392.1499999999</v>
      </c>
      <c r="E15" s="13">
        <f>SUM(E16:E24)</f>
        <v>0</v>
      </c>
      <c r="F15" s="13">
        <f>SUM(F16:F24)</f>
        <v>125330326.51000004</v>
      </c>
      <c r="G15" s="13">
        <f>SUM(G16:G24)</f>
        <v>1294392.150000006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126233379.09</v>
      </c>
      <c r="D18" s="19">
        <v>1166710.1499999999</v>
      </c>
      <c r="E18" s="19">
        <v>0</v>
      </c>
      <c r="F18" s="19">
        <f t="shared" si="3"/>
        <v>127400089.24000001</v>
      </c>
      <c r="G18" s="19">
        <f t="shared" si="2"/>
        <v>1166710.150000006</v>
      </c>
    </row>
    <row r="19" spans="1:7" x14ac:dyDescent="0.2">
      <c r="A19" s="3">
        <v>1240</v>
      </c>
      <c r="B19" s="7" t="s">
        <v>18</v>
      </c>
      <c r="C19" s="18">
        <v>46296400.170000002</v>
      </c>
      <c r="D19" s="18">
        <v>127682</v>
      </c>
      <c r="E19" s="18">
        <v>0</v>
      </c>
      <c r="F19" s="18">
        <f t="shared" si="3"/>
        <v>46424082.170000002</v>
      </c>
      <c r="G19" s="18">
        <f t="shared" si="2"/>
        <v>127682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-48582518.329999998</v>
      </c>
      <c r="D21" s="18">
        <v>0</v>
      </c>
      <c r="E21" s="18">
        <v>0</v>
      </c>
      <c r="F21" s="18">
        <f t="shared" si="3"/>
        <v>-48582518.329999998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2021-10-21T14:42:44Z</cp:lastPrinted>
  <dcterms:created xsi:type="dcterms:W3CDTF">2014-02-09T04:04:15Z</dcterms:created>
  <dcterms:modified xsi:type="dcterms:W3CDTF">2021-10-28T18:13:59Z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